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Caliper\Delaware\Official 2020 District Data\Redistricting Plans\New Castle\Wilmington\"/>
    </mc:Choice>
  </mc:AlternateContent>
  <xr:revisionPtr revIDLastSave="0" documentId="13_ncr:1_{44DD272E-A226-4825-9739-7A698CF8C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2" i="1"/>
  <c r="B10" i="1"/>
</calcChain>
</file>

<file path=xl/sharedStrings.xml><?xml version="1.0" encoding="utf-8"?>
<sst xmlns="http://schemas.openxmlformats.org/spreadsheetml/2006/main" count="35" uniqueCount="35">
  <si>
    <t>District</t>
  </si>
  <si>
    <t>Deviation</t>
  </si>
  <si>
    <t>% Deviation</t>
  </si>
  <si>
    <t>Adj_Population</t>
  </si>
  <si>
    <t>Adj_White</t>
  </si>
  <si>
    <t>% Adj_White</t>
  </si>
  <si>
    <t>Adj_Black</t>
  </si>
  <si>
    <t>% Adj_Black</t>
  </si>
  <si>
    <t>Adj_Asian</t>
  </si>
  <si>
    <t>% Adj_Asian</t>
  </si>
  <si>
    <t>Adj_Other</t>
  </si>
  <si>
    <t>% Adj_Other</t>
  </si>
  <si>
    <t>Party_Dem</t>
  </si>
  <si>
    <t>% Party_Dem</t>
  </si>
  <si>
    <t>Party_Rep</t>
  </si>
  <si>
    <t>% Party_Rep</t>
  </si>
  <si>
    <t>Party_Other</t>
  </si>
  <si>
    <t>% Party_Other</t>
  </si>
  <si>
    <t>Party_Total</t>
  </si>
  <si>
    <t>1</t>
  </si>
  <si>
    <t>0.44%</t>
  </si>
  <si>
    <t>2</t>
  </si>
  <si>
    <t>-1.71%</t>
  </si>
  <si>
    <t>3</t>
  </si>
  <si>
    <t>-14.13%</t>
  </si>
  <si>
    <t>4</t>
  </si>
  <si>
    <t>11.50%</t>
  </si>
  <si>
    <t>5</t>
  </si>
  <si>
    <t>-5.43%</t>
  </si>
  <si>
    <t>6</t>
  </si>
  <si>
    <t>3.96%</t>
  </si>
  <si>
    <t>7</t>
  </si>
  <si>
    <t>4.91%</t>
  </si>
  <si>
    <t>8</t>
  </si>
  <si>
    <t>0.50%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</si>
</sst>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1"/>
      <name val="Calibri"/>
      <family val="2"/>
    </font>
    <font>
      <b/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0" xfId="0"/>
    <xf numFmtId="166" fontId="1" fillId="0" borderId="0" xfId="1" applyNumberFormat="1" applyFont="1"/>
    <xf numFmtId="166" fontId="0" fillId="0" borderId="0" xfId="1" applyNumberFormat="1" applyFont="1"/>
    <xf numFmtId="9" fontId="1" fillId="0" borderId="0" xfId="2" applyFont="1"/>
    <xf numFmtId="9" fontId="0" fillId="0" borderId="0" xfId="2" applyFont="1"/>
    <xf numFmtId="10" fontId="1" fillId="0" borderId="0" xfId="2" applyNumberFormat="1" applyFon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_(* #,##0_);_(* \(#,##0\);_(* &quot;-&quot;??_);_(@_)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1C3F40-55E2-48F3-B70B-58C283AD4580}" name="Table1" displayName="Table1" ref="A1:S9" totalsRowShown="0" headerRowDxfId="2" dataDxfId="3" headerRowCellStyle="Comma" dataCellStyle="Comma">
  <autoFilter ref="A1:S9" xr:uid="{DE1C3F40-55E2-48F3-B70B-58C283AD458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63416BB-BBA9-4163-93C0-82957E2743DE}" name="District"/>
    <tableColumn id="2" xr3:uid="{EAC31346-B7CC-457A-A3DD-7AC1061397CB}" name="Adj_Population" dataDxfId="18" dataCellStyle="Comma"/>
    <tableColumn id="3" xr3:uid="{15AB8C19-55F3-4EE1-AC78-5B70AF1CB306}" name="Deviation" dataDxfId="1" dataCellStyle="Comma">
      <calculatedColumnFormula>B2-8821</calculatedColumnFormula>
    </tableColumn>
    <tableColumn id="4" xr3:uid="{46BA0526-59C0-4D69-A2EB-C78036CFE605}" name="% Deviation" dataCellStyle="Percent"/>
    <tableColumn id="5" xr3:uid="{943F1EB6-A21B-4BB7-9228-C713BC92B4F0}" name="Adj_White" dataDxfId="0" dataCellStyle="Comma"/>
    <tableColumn id="6" xr3:uid="{5B4779C9-F424-4774-9FAA-852DB9B770AF}" name="% Adj_White" dataDxfId="17" dataCellStyle="Percent"/>
    <tableColumn id="7" xr3:uid="{14D4046E-B9EA-4D74-91E6-72E64CE351C9}" name="Adj_Black" dataDxfId="16" dataCellStyle="Comma"/>
    <tableColumn id="8" xr3:uid="{EA6436C0-5A0D-47C7-B9C6-08CC023FC04E}" name="% Adj_Black" dataDxfId="15" dataCellStyle="Percent"/>
    <tableColumn id="9" xr3:uid="{928457DF-DDD4-4DD3-B6BC-458742CFB49A}" name="Adj_Asian" dataDxfId="14" dataCellStyle="Comma"/>
    <tableColumn id="10" xr3:uid="{F06A5AC2-A7FA-46DC-94DD-CA13B1A6E0DB}" name="% Adj_Asian" dataDxfId="13" dataCellStyle="Percent"/>
    <tableColumn id="11" xr3:uid="{EEFFA6DB-3C6A-4EF9-80E4-AB373C6B67B9}" name="Adj_Other" dataDxfId="12" dataCellStyle="Comma"/>
    <tableColumn id="12" xr3:uid="{C51BDEC2-7E7C-436E-BDD9-3FB789DD8B70}" name="% Adj_Other" dataDxfId="11" dataCellStyle="Percent"/>
    <tableColumn id="13" xr3:uid="{B03E60D5-D80D-42A3-BDCF-0993BE2FF265}" name="Party_Dem" dataDxfId="10" dataCellStyle="Comma"/>
    <tableColumn id="14" xr3:uid="{61EC7D9C-833D-47F4-8518-C27DB64B5C12}" name="% Party_Dem" dataDxfId="9" dataCellStyle="Percent"/>
    <tableColumn id="15" xr3:uid="{4F270AA2-C74A-4695-B2BA-1CD1F967AA12}" name="Party_Rep" dataDxfId="8" dataCellStyle="Comma"/>
    <tableColumn id="16" xr3:uid="{E41C2733-CED9-4242-AF87-5F655525C3AF}" name="% Party_Rep" dataDxfId="7" dataCellStyle="Percent"/>
    <tableColumn id="17" xr3:uid="{99B7F660-10A1-4F1A-8F85-15B2F31A7948}" name="Party_Other" dataDxfId="6" dataCellStyle="Comma"/>
    <tableColumn id="18" xr3:uid="{BCC8EDB5-EAF4-4571-9916-42EDB3D79C67}" name="% Party_Other" dataDxfId="5" dataCellStyle="Percent"/>
    <tableColumn id="19" xr3:uid="{30F13E75-A14C-4D87-BA48-F843E051ACE1}" name="Party_Total" dataDxfId="4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pane ySplit="1" topLeftCell="A2" activePane="bottomLeft" state="frozen"/>
      <selection pane="bottomLeft" activeCell="C12" sqref="C12"/>
    </sheetView>
  </sheetViews>
  <sheetFormatPr defaultRowHeight="15" x14ac:dyDescent="0.25"/>
  <cols>
    <col min="1" max="1" width="9.42578125" style="2" customWidth="1"/>
    <col min="2" max="2" width="18.28515625" style="4" customWidth="1"/>
    <col min="3" max="3" width="14.7109375" style="4" customWidth="1"/>
    <col min="4" max="4" width="14.7109375" style="6" customWidth="1"/>
    <col min="5" max="5" width="14.140625" style="4" customWidth="1"/>
    <col min="6" max="6" width="14.7109375" style="8" customWidth="1"/>
    <col min="7" max="7" width="13.140625" style="4" customWidth="1"/>
    <col min="8" max="8" width="13.7109375" style="8" customWidth="1"/>
    <col min="9" max="9" width="13.42578125" style="4" customWidth="1"/>
    <col min="10" max="10" width="14" style="8" customWidth="1"/>
    <col min="11" max="11" width="13.7109375" style="4" customWidth="1"/>
    <col min="12" max="12" width="14.28515625" style="8" customWidth="1"/>
    <col min="13" max="13" width="14.28515625" style="4" customWidth="1"/>
    <col min="14" max="14" width="14.85546875" style="8" customWidth="1"/>
    <col min="15" max="15" width="13.5703125" style="4" customWidth="1"/>
    <col min="16" max="16" width="14.140625" style="8" customWidth="1"/>
    <col min="17" max="17" width="15.28515625" style="4" customWidth="1"/>
    <col min="18" max="18" width="15.85546875" style="8" customWidth="1"/>
    <col min="19" max="19" width="14.5703125" style="4" customWidth="1"/>
  </cols>
  <sheetData>
    <row r="1" spans="1:19" s="1" customFormat="1" x14ac:dyDescent="0.25">
      <c r="A1" s="1" t="s">
        <v>0</v>
      </c>
      <c r="B1" s="3" t="s">
        <v>3</v>
      </c>
      <c r="C1" s="3" t="s">
        <v>1</v>
      </c>
      <c r="D1" s="5" t="s">
        <v>2</v>
      </c>
      <c r="E1" s="3" t="s">
        <v>4</v>
      </c>
      <c r="F1" s="7" t="s">
        <v>5</v>
      </c>
      <c r="G1" s="3" t="s">
        <v>6</v>
      </c>
      <c r="H1" s="7" t="s">
        <v>7</v>
      </c>
      <c r="I1" s="3" t="s">
        <v>8</v>
      </c>
      <c r="J1" s="7" t="s">
        <v>9</v>
      </c>
      <c r="K1" s="3" t="s">
        <v>10</v>
      </c>
      <c r="L1" s="7" t="s">
        <v>11</v>
      </c>
      <c r="M1" s="3" t="s">
        <v>12</v>
      </c>
      <c r="N1" s="7" t="s">
        <v>13</v>
      </c>
      <c r="O1" s="3" t="s">
        <v>14</v>
      </c>
      <c r="P1" s="7" t="s">
        <v>15</v>
      </c>
      <c r="Q1" s="3" t="s">
        <v>16</v>
      </c>
      <c r="R1" s="7" t="s">
        <v>17</v>
      </c>
      <c r="S1" s="3" t="s">
        <v>18</v>
      </c>
    </row>
    <row r="2" spans="1:19" x14ac:dyDescent="0.25">
      <c r="A2" t="s">
        <v>19</v>
      </c>
      <c r="B2" s="4">
        <v>8860</v>
      </c>
      <c r="C2" s="4">
        <f>B2-8821</f>
        <v>39</v>
      </c>
      <c r="D2" s="6" t="s">
        <v>20</v>
      </c>
      <c r="E2" s="4">
        <v>1211</v>
      </c>
      <c r="F2" s="8">
        <v>0.136682</v>
      </c>
      <c r="G2" s="4">
        <v>6914</v>
      </c>
      <c r="H2" s="8">
        <v>0.78036099999999997</v>
      </c>
      <c r="I2" s="4">
        <v>69</v>
      </c>
      <c r="J2" s="8">
        <v>7.7879999999999998E-3</v>
      </c>
      <c r="K2" s="4">
        <v>175</v>
      </c>
      <c r="L2" s="8">
        <v>1.9751999999999999E-2</v>
      </c>
      <c r="M2" s="4">
        <v>6087</v>
      </c>
      <c r="N2" s="8">
        <v>0.81836500000000001</v>
      </c>
      <c r="O2" s="4">
        <v>381</v>
      </c>
      <c r="P2" s="8">
        <v>5.1222999999999998E-2</v>
      </c>
      <c r="Q2" s="4">
        <v>970</v>
      </c>
      <c r="R2" s="8">
        <v>0.130411</v>
      </c>
      <c r="S2" s="4">
        <v>7438</v>
      </c>
    </row>
    <row r="3" spans="1:19" x14ac:dyDescent="0.25">
      <c r="A3" t="s">
        <v>21</v>
      </c>
      <c r="B3" s="4">
        <v>8670</v>
      </c>
      <c r="C3" s="4">
        <f t="shared" ref="C3:C10" si="0">B3-8821</f>
        <v>-151</v>
      </c>
      <c r="D3" s="6" t="s">
        <v>22</v>
      </c>
      <c r="E3" s="4">
        <v>5348</v>
      </c>
      <c r="F3" s="8">
        <v>0.61684000000000005</v>
      </c>
      <c r="G3" s="4">
        <v>2497</v>
      </c>
      <c r="H3" s="8">
        <v>0.28800500000000001</v>
      </c>
      <c r="I3" s="4">
        <v>149</v>
      </c>
      <c r="J3" s="8">
        <v>1.7186E-2</v>
      </c>
      <c r="K3" s="4">
        <v>152</v>
      </c>
      <c r="L3" s="8">
        <v>1.7531999999999999E-2</v>
      </c>
      <c r="M3" s="4">
        <v>5159</v>
      </c>
      <c r="N3" s="8">
        <v>0.65694600000000003</v>
      </c>
      <c r="O3" s="4">
        <v>1103</v>
      </c>
      <c r="P3" s="8">
        <v>0.140456</v>
      </c>
      <c r="Q3" s="4">
        <v>1591</v>
      </c>
      <c r="R3" s="8">
        <v>0.202598</v>
      </c>
      <c r="S3" s="4">
        <v>7853</v>
      </c>
    </row>
    <row r="4" spans="1:19" x14ac:dyDescent="0.25">
      <c r="A4" t="s">
        <v>23</v>
      </c>
      <c r="B4" s="4">
        <v>7575</v>
      </c>
      <c r="C4" s="4">
        <f t="shared" si="0"/>
        <v>-1246</v>
      </c>
      <c r="D4" s="6" t="s">
        <v>24</v>
      </c>
      <c r="E4" s="4">
        <v>468</v>
      </c>
      <c r="F4" s="8">
        <v>6.1781999999999997E-2</v>
      </c>
      <c r="G4" s="4">
        <v>6480</v>
      </c>
      <c r="H4" s="8">
        <v>0.85544600000000004</v>
      </c>
      <c r="I4" s="4">
        <v>35</v>
      </c>
      <c r="J4" s="8">
        <v>4.62E-3</v>
      </c>
      <c r="K4" s="4">
        <v>217</v>
      </c>
      <c r="L4" s="8">
        <v>2.8646999999999999E-2</v>
      </c>
      <c r="M4" s="4">
        <v>4687</v>
      </c>
      <c r="N4" s="8">
        <v>0.81940599999999997</v>
      </c>
      <c r="O4" s="4">
        <v>246</v>
      </c>
      <c r="P4" s="8">
        <v>4.3006999999999997E-2</v>
      </c>
      <c r="Q4" s="4">
        <v>787</v>
      </c>
      <c r="R4" s="8">
        <v>0.13758699999999999</v>
      </c>
      <c r="S4" s="4">
        <v>5720</v>
      </c>
    </row>
    <row r="5" spans="1:19" x14ac:dyDescent="0.25">
      <c r="A5" t="s">
        <v>25</v>
      </c>
      <c r="B5" s="4">
        <v>9835</v>
      </c>
      <c r="C5" s="4">
        <f t="shared" si="0"/>
        <v>1014</v>
      </c>
      <c r="D5" s="6" t="s">
        <v>26</v>
      </c>
      <c r="E5" s="4">
        <v>565</v>
      </c>
      <c r="F5" s="8">
        <v>5.7447999999999999E-2</v>
      </c>
      <c r="G5" s="4">
        <v>8365</v>
      </c>
      <c r="H5" s="8">
        <v>0.85053400000000001</v>
      </c>
      <c r="I5" s="4">
        <v>34</v>
      </c>
      <c r="J5" s="8">
        <v>3.457E-3</v>
      </c>
      <c r="K5" s="4">
        <v>296</v>
      </c>
      <c r="L5" s="8">
        <v>3.0096999999999999E-2</v>
      </c>
      <c r="M5" s="4">
        <v>5229</v>
      </c>
      <c r="N5" s="8">
        <v>0.81461300000000003</v>
      </c>
      <c r="O5" s="4">
        <v>281</v>
      </c>
      <c r="P5" s="8">
        <v>4.3776000000000002E-2</v>
      </c>
      <c r="Q5" s="4">
        <v>909</v>
      </c>
      <c r="R5" s="8">
        <v>0.14161099999999999</v>
      </c>
      <c r="S5" s="4">
        <v>6419</v>
      </c>
    </row>
    <row r="6" spans="1:19" x14ac:dyDescent="0.25">
      <c r="A6" t="s">
        <v>27</v>
      </c>
      <c r="B6" s="4">
        <v>8342</v>
      </c>
      <c r="C6" s="4">
        <f t="shared" si="0"/>
        <v>-479</v>
      </c>
      <c r="D6" s="6" t="s">
        <v>28</v>
      </c>
      <c r="E6" s="4">
        <v>2389</v>
      </c>
      <c r="F6" s="8">
        <v>0.28638200000000003</v>
      </c>
      <c r="G6" s="4">
        <v>4206</v>
      </c>
      <c r="H6" s="8">
        <v>0.50419599999999998</v>
      </c>
      <c r="I6" s="4">
        <v>382</v>
      </c>
      <c r="J6" s="8">
        <v>4.5791999999999999E-2</v>
      </c>
      <c r="K6" s="4">
        <v>581</v>
      </c>
      <c r="L6" s="8">
        <v>6.9648000000000002E-2</v>
      </c>
      <c r="M6" s="4">
        <v>4800</v>
      </c>
      <c r="N6" s="8">
        <v>0.67377900000000002</v>
      </c>
      <c r="O6" s="4">
        <v>707</v>
      </c>
      <c r="P6" s="8">
        <v>9.9241999999999997E-2</v>
      </c>
      <c r="Q6" s="4">
        <v>1617</v>
      </c>
      <c r="R6" s="8">
        <v>0.22697899999999999</v>
      </c>
      <c r="S6" s="4">
        <v>7124</v>
      </c>
    </row>
    <row r="7" spans="1:19" x14ac:dyDescent="0.25">
      <c r="A7" t="s">
        <v>29</v>
      </c>
      <c r="B7" s="4">
        <v>9170</v>
      </c>
      <c r="C7" s="4">
        <f t="shared" si="0"/>
        <v>349</v>
      </c>
      <c r="D7" s="6" t="s">
        <v>30</v>
      </c>
      <c r="E7" s="4">
        <v>1257</v>
      </c>
      <c r="F7" s="8">
        <v>0.137077</v>
      </c>
      <c r="G7" s="4">
        <v>5041</v>
      </c>
      <c r="H7" s="8">
        <v>0.54972699999999997</v>
      </c>
      <c r="I7" s="4">
        <v>21</v>
      </c>
      <c r="J7" s="8">
        <v>2.2899999999999999E-3</v>
      </c>
      <c r="K7" s="4">
        <v>1826</v>
      </c>
      <c r="L7" s="8">
        <v>0.199128</v>
      </c>
      <c r="M7" s="4">
        <v>4402</v>
      </c>
      <c r="N7" s="8">
        <v>0.75544900000000004</v>
      </c>
      <c r="O7" s="4">
        <v>462</v>
      </c>
      <c r="P7" s="8">
        <v>7.9285999999999995E-2</v>
      </c>
      <c r="Q7" s="4">
        <v>963</v>
      </c>
      <c r="R7" s="8">
        <v>0.165265</v>
      </c>
      <c r="S7" s="4">
        <v>5827</v>
      </c>
    </row>
    <row r="8" spans="1:19" x14ac:dyDescent="0.25">
      <c r="A8" t="s">
        <v>31</v>
      </c>
      <c r="B8" s="4">
        <v>9254</v>
      </c>
      <c r="C8" s="4">
        <f t="shared" si="0"/>
        <v>433</v>
      </c>
      <c r="D8" s="6" t="s">
        <v>32</v>
      </c>
      <c r="E8" s="4">
        <v>3851</v>
      </c>
      <c r="F8" s="8">
        <v>0.41614400000000001</v>
      </c>
      <c r="G8" s="4">
        <v>3455</v>
      </c>
      <c r="H8" s="8">
        <v>0.37335200000000002</v>
      </c>
      <c r="I8" s="4">
        <v>103</v>
      </c>
      <c r="J8" s="8">
        <v>1.1129999999999999E-2</v>
      </c>
      <c r="K8" s="4">
        <v>890</v>
      </c>
      <c r="L8" s="8">
        <v>9.6174999999999997E-2</v>
      </c>
      <c r="M8" s="4">
        <v>4863</v>
      </c>
      <c r="N8" s="8">
        <v>0.694218</v>
      </c>
      <c r="O8" s="4">
        <v>784</v>
      </c>
      <c r="P8" s="8">
        <v>0.11192000000000001</v>
      </c>
      <c r="Q8" s="4">
        <v>1358</v>
      </c>
      <c r="R8" s="8">
        <v>0.19386200000000001</v>
      </c>
      <c r="S8" s="4">
        <v>7005</v>
      </c>
    </row>
    <row r="9" spans="1:19" x14ac:dyDescent="0.25">
      <c r="A9" t="s">
        <v>33</v>
      </c>
      <c r="B9" s="4">
        <v>8865</v>
      </c>
      <c r="C9" s="4">
        <f t="shared" si="0"/>
        <v>44</v>
      </c>
      <c r="D9" s="6" t="s">
        <v>34</v>
      </c>
      <c r="E9" s="4">
        <v>4972</v>
      </c>
      <c r="F9" s="8">
        <v>0.56085700000000005</v>
      </c>
      <c r="G9" s="4">
        <v>2843</v>
      </c>
      <c r="H9" s="8">
        <v>0.32069900000000001</v>
      </c>
      <c r="I9" s="4">
        <v>139</v>
      </c>
      <c r="J9" s="8">
        <v>1.5679999999999999E-2</v>
      </c>
      <c r="K9" s="4">
        <v>246</v>
      </c>
      <c r="L9" s="8">
        <v>2.775E-2</v>
      </c>
      <c r="M9" s="4">
        <v>4938</v>
      </c>
      <c r="N9" s="8">
        <v>0.658049</v>
      </c>
      <c r="O9" s="4">
        <v>1042</v>
      </c>
      <c r="P9" s="8">
        <v>0.13885900000000001</v>
      </c>
      <c r="Q9" s="4">
        <v>1524</v>
      </c>
      <c r="R9" s="8">
        <v>0.20309199999999999</v>
      </c>
      <c r="S9" s="4">
        <v>7504</v>
      </c>
    </row>
    <row r="10" spans="1:19" x14ac:dyDescent="0.25">
      <c r="B10" s="4">
        <f>SUM(B2:B9)</f>
        <v>70571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D20DE8E522245A486BBA1948DA43F" ma:contentTypeVersion="12" ma:contentTypeDescription="Create a new document." ma:contentTypeScope="" ma:versionID="0a785449d7c4f358808948aaed8e653c">
  <xsd:schema xmlns:xsd="http://www.w3.org/2001/XMLSchema" xmlns:xs="http://www.w3.org/2001/XMLSchema" xmlns:p="http://schemas.microsoft.com/office/2006/metadata/properties" xmlns:ns1="http://schemas.microsoft.com/sharepoint/v3" xmlns:ns2="14c3c9cf-7eb8-4646-8c6b-840987999566" xmlns:ns3="4d2236dd-8b6a-4353-ab4c-f0c8c0df7493" targetNamespace="http://schemas.microsoft.com/office/2006/metadata/properties" ma:root="true" ma:fieldsID="3e2e216b393121df99d91c28a6131e85" ns1:_="" ns2:_="" ns3:_="">
    <xsd:import namespace="http://schemas.microsoft.com/sharepoint/v3"/>
    <xsd:import namespace="14c3c9cf-7eb8-4646-8c6b-840987999566"/>
    <xsd:import namespace="4d2236dd-8b6a-4353-ab4c-f0c8c0df74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3c9cf-7eb8-4646-8c6b-8409879995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236dd-8b6a-4353-ab4c-f0c8c0df74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2DD2AA6-253F-4C4E-AAF4-26A73E56F6D9}"/>
</file>

<file path=customXml/itemProps2.xml><?xml version="1.0" encoding="utf-8"?>
<ds:datastoreItem xmlns:ds="http://schemas.openxmlformats.org/officeDocument/2006/customXml" ds:itemID="{B4B48A8E-CE93-47DF-B06C-9B4F0ADB29A5}"/>
</file>

<file path=customXml/itemProps3.xml><?xml version="1.0" encoding="utf-8"?>
<ds:datastoreItem xmlns:ds="http://schemas.openxmlformats.org/officeDocument/2006/customXml" ds:itemID="{17C8039D-2EFB-404B-AA78-C8228B116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Christoper Ramos</cp:lastModifiedBy>
  <dcterms:created xsi:type="dcterms:W3CDTF">2021-11-09T17:16:49Z</dcterms:created>
  <dcterms:modified xsi:type="dcterms:W3CDTF">2021-11-10T16:07:38Z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0x010100B51D20DE8E522245A486BBA1948DA43F</vt:lpwstr>
  </property>
</Properties>
</file>